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'Tabelle1'!$A$1:$R$37</definedName>
  </definedNames>
  <calcPr fullCalcOnLoad="1"/>
</workbook>
</file>

<file path=xl/sharedStrings.xml><?xml version="1.0" encoding="utf-8"?>
<sst xmlns="http://schemas.openxmlformats.org/spreadsheetml/2006/main" count="112" uniqueCount="18">
  <si>
    <t>Anzahl</t>
  </si>
  <si>
    <t>x</t>
  </si>
  <si>
    <t>=</t>
  </si>
  <si>
    <t>Auflösung der
Kamera in Pixel</t>
  </si>
  <si>
    <t>Auflösung in dpi</t>
  </si>
  <si>
    <t>Wie viel Pixel braucht das Foto</t>
  </si>
  <si>
    <t>Anzahl der Pixel</t>
  </si>
  <si>
    <t>Format in cm</t>
  </si>
  <si>
    <t>Auflösung
gewünscht in dpi</t>
  </si>
  <si>
    <t>Pixel benötigt</t>
  </si>
  <si>
    <t>y</t>
  </si>
  <si>
    <t>Werte unter 300 dpi sind rot bzw. schattiert</t>
  </si>
  <si>
    <t>Werte über 600 dpi sind grün bzw. fett gedruckt</t>
  </si>
  <si>
    <t>?</t>
  </si>
  <si>
    <t xml:space="preserve"> x </t>
  </si>
  <si>
    <t>&gt;</t>
  </si>
  <si>
    <t>Excel 2000</t>
  </si>
  <si>
    <t>Format + Kameraauflösung oder gewünschte Auflösung eingeben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</si>
</sst>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0000"/>
    <numFmt numFmtId="165" formatCode="0.0"/>
    <numFmt numFmtId="166" formatCode="#,##0\ _D_M"/>
    <numFmt numFmtId="167" formatCode="#,##0.0\ _D_M"/>
    <numFmt numFmtId="168" formatCode="#,##0.0\ _D"/>
    <numFmt numFmtId="169" formatCode="#,##0\ _D_M_P_F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6" fontId="5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3" fillId="0" borderId="11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3" fillId="0" borderId="14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6" xfId="0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 applyProtection="1">
      <alignment horizontal="center"/>
      <protection hidden="1"/>
    </xf>
    <xf numFmtId="166" fontId="3" fillId="0" borderId="17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168" fontId="3" fillId="2" borderId="10" xfId="0" applyNumberFormat="1" applyFont="1" applyFill="1" applyBorder="1" applyAlignment="1" applyProtection="1">
      <alignment horizontal="right"/>
      <protection locked="0"/>
    </xf>
    <xf numFmtId="168" fontId="3" fillId="2" borderId="1" xfId="0" applyNumberFormat="1" applyFont="1" applyFill="1" applyBorder="1" applyAlignment="1" applyProtection="1">
      <alignment horizontal="right"/>
      <protection locked="0"/>
    </xf>
    <xf numFmtId="168" fontId="3" fillId="2" borderId="5" xfId="0" applyNumberFormat="1" applyFont="1" applyFill="1" applyBorder="1" applyAlignment="1" applyProtection="1">
      <alignment horizontal="right"/>
      <protection locked="0"/>
    </xf>
    <xf numFmtId="165" fontId="7" fillId="2" borderId="16" xfId="0" applyNumberFormat="1" applyFont="1" applyFill="1" applyBorder="1" applyAlignment="1" applyProtection="1">
      <alignment horizontal="center"/>
      <protection locked="0"/>
    </xf>
    <xf numFmtId="3" fontId="7" fillId="3" borderId="22" xfId="0" applyNumberFormat="1" applyFont="1" applyFill="1" applyBorder="1" applyAlignment="1" applyProtection="1">
      <alignment horizontal="center"/>
      <protection locked="0"/>
    </xf>
    <xf numFmtId="168" fontId="3" fillId="3" borderId="10" xfId="0" applyNumberFormat="1" applyFont="1" applyFill="1" applyBorder="1" applyAlignment="1" applyProtection="1">
      <alignment horizontal="right"/>
      <protection locked="0"/>
    </xf>
    <xf numFmtId="168" fontId="3" fillId="3" borderId="1" xfId="0" applyNumberFormat="1" applyFont="1" applyFill="1" applyBorder="1" applyAlignment="1" applyProtection="1">
      <alignment horizontal="right"/>
      <protection locked="0"/>
    </xf>
    <xf numFmtId="168" fontId="3" fillId="3" borderId="5" xfId="0" applyNumberFormat="1" applyFont="1" applyFill="1" applyBorder="1" applyAlignment="1" applyProtection="1">
      <alignment horizontal="right"/>
      <protection locked="0"/>
    </xf>
    <xf numFmtId="165" fontId="7" fillId="3" borderId="16" xfId="0" applyNumberFormat="1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166" fontId="0" fillId="3" borderId="23" xfId="0" applyNumberFormat="1" applyFill="1" applyBorder="1" applyAlignment="1" applyProtection="1">
      <alignment horizontal="right"/>
      <protection locked="0"/>
    </xf>
    <xf numFmtId="166" fontId="0" fillId="3" borderId="24" xfId="0" applyNumberFormat="1" applyFill="1" applyBorder="1" applyAlignment="1" applyProtection="1">
      <alignment horizontal="right"/>
      <protection locked="0"/>
    </xf>
    <xf numFmtId="166" fontId="0" fillId="3" borderId="25" xfId="0" applyNumberFormat="1" applyFill="1" applyBorder="1" applyAlignment="1" applyProtection="1">
      <alignment horizontal="right"/>
      <protection locked="0"/>
    </xf>
    <xf numFmtId="166" fontId="0" fillId="0" borderId="11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17" xfId="0" applyNumberFormat="1" applyBorder="1" applyAlignment="1" applyProtection="1">
      <alignment horizontal="right"/>
      <protection hidden="1"/>
    </xf>
    <xf numFmtId="169" fontId="0" fillId="3" borderId="23" xfId="0" applyNumberFormat="1" applyFill="1" applyBorder="1" applyAlignment="1" applyProtection="1">
      <alignment horizontal="right"/>
      <protection locked="0"/>
    </xf>
    <xf numFmtId="169" fontId="0" fillId="3" borderId="24" xfId="0" applyNumberFormat="1" applyFill="1" applyBorder="1" applyAlignment="1" applyProtection="1">
      <alignment horizontal="right"/>
      <protection locked="0"/>
    </xf>
    <xf numFmtId="169" fontId="0" fillId="3" borderId="25" xfId="0" applyNumberFormat="1" applyFill="1" applyBorder="1" applyAlignment="1" applyProtection="1">
      <alignment horizontal="righ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b val="0"/>
        <i val="0"/>
        <color rgb="FFFF0000"/>
      </font>
      <fill>
        <patternFill patternType="gray0625"/>
      </fill>
      <border/>
    </dxf>
    <dxf>
      <font>
        <b/>
        <i/>
        <color rgb="FF008000"/>
      </font>
      <border/>
    </dxf>
    <dxf>
      <font>
        <b val="0"/>
        <i val="0"/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4">
      <selection activeCell="S23" sqref="S23"/>
    </sheetView>
  </sheetViews>
  <sheetFormatPr defaultColWidth="11.421875" defaultRowHeight="12.75"/>
  <cols>
    <col min="1" max="1" width="15.8515625" style="0" bestFit="1" customWidth="1"/>
    <col min="2" max="2" width="3.8515625" style="0" customWidth="1"/>
    <col min="3" max="3" width="9.421875" style="0" bestFit="1" customWidth="1"/>
    <col min="4" max="4" width="3.00390625" style="0" bestFit="1" customWidth="1"/>
    <col min="5" max="5" width="9.421875" style="0" bestFit="1" customWidth="1"/>
    <col min="6" max="6" width="6.7109375" style="0" hidden="1" customWidth="1"/>
    <col min="7" max="7" width="2.140625" style="0" bestFit="1" customWidth="1"/>
    <col min="8" max="8" width="7.140625" style="0" bestFit="1" customWidth="1"/>
    <col min="9" max="9" width="4.140625" style="0" bestFit="1" customWidth="1"/>
    <col min="10" max="10" width="7.140625" style="0" bestFit="1" customWidth="1"/>
    <col min="11" max="11" width="2.140625" style="0" bestFit="1" customWidth="1"/>
    <col min="12" max="12" width="11.140625" style="0" customWidth="1"/>
    <col min="13" max="13" width="7.57421875" style="0" customWidth="1"/>
    <col min="14" max="14" width="16.57421875" style="0" customWidth="1"/>
    <col min="15" max="15" width="6.8515625" style="0" bestFit="1" customWidth="1"/>
    <col min="16" max="16" width="3.140625" style="0" bestFit="1" customWidth="1"/>
    <col min="17" max="17" width="6.421875" style="0" bestFit="1" customWidth="1"/>
    <col min="18" max="18" width="16.00390625" style="0" customWidth="1"/>
  </cols>
  <sheetData>
    <row r="1" spans="1:18" ht="18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3.5" customHeight="1" thickBo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"/>
      <c r="N3" s="42" t="s">
        <v>11</v>
      </c>
      <c r="O3" s="42"/>
      <c r="P3" s="42"/>
      <c r="Q3" s="42"/>
      <c r="R3" s="42"/>
      <c r="S3" s="15"/>
    </row>
    <row r="4" spans="1:18" ht="26.25" thickBot="1">
      <c r="A4" s="14" t="s">
        <v>3</v>
      </c>
      <c r="B4" s="6"/>
      <c r="C4" s="39" t="s">
        <v>7</v>
      </c>
      <c r="D4" s="40"/>
      <c r="E4" s="41"/>
      <c r="F4" s="7" t="s">
        <v>0</v>
      </c>
      <c r="G4" s="8" t="s">
        <v>2</v>
      </c>
      <c r="H4" s="39" t="s">
        <v>6</v>
      </c>
      <c r="I4" s="40"/>
      <c r="J4" s="41"/>
      <c r="K4" s="9" t="s">
        <v>15</v>
      </c>
      <c r="L4" s="14" t="s">
        <v>4</v>
      </c>
      <c r="M4" s="5"/>
      <c r="N4" s="14" t="s">
        <v>8</v>
      </c>
      <c r="O4" s="39" t="s">
        <v>6</v>
      </c>
      <c r="P4" s="40"/>
      <c r="Q4" s="41"/>
      <c r="R4" s="26" t="s">
        <v>9</v>
      </c>
    </row>
    <row r="5" spans="1:18" ht="7.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6" t="s">
        <v>16</v>
      </c>
      <c r="N5" s="38"/>
      <c r="O5" s="38"/>
      <c r="P5" s="38"/>
      <c r="Q5" s="38"/>
      <c r="R5" s="38"/>
    </row>
    <row r="6" spans="1:18" ht="12.75">
      <c r="A6" s="55">
        <v>300000</v>
      </c>
      <c r="B6" s="19"/>
      <c r="C6" s="45">
        <v>2.4</v>
      </c>
      <c r="D6" s="20" t="s">
        <v>14</v>
      </c>
      <c r="E6" s="50">
        <v>3.6</v>
      </c>
      <c r="F6" s="20"/>
      <c r="G6" s="20"/>
      <c r="H6" s="23">
        <f>SQRT(A6*C6/E6)</f>
        <v>447.21359549995793</v>
      </c>
      <c r="I6" s="20" t="s">
        <v>1</v>
      </c>
      <c r="J6" s="23">
        <f>SQRT(A6*E6/C6)</f>
        <v>670.820393249937</v>
      </c>
      <c r="K6" s="21"/>
      <c r="L6" s="58">
        <f>H6*2.54/C6</f>
        <v>473.30105523745544</v>
      </c>
      <c r="M6" s="27"/>
      <c r="N6" s="62">
        <v>72</v>
      </c>
      <c r="O6" s="23">
        <f aca="true" t="shared" si="0" ref="O6:O36">C6*N6/2.54</f>
        <v>68.03149606299212</v>
      </c>
      <c r="P6" s="20" t="s">
        <v>14</v>
      </c>
      <c r="Q6" s="23">
        <f aca="true" t="shared" si="1" ref="Q6:Q36">E6*N6/2.54</f>
        <v>102.04724409448818</v>
      </c>
      <c r="R6" s="22">
        <f>O6*Q6</f>
        <v>6942.426684853368</v>
      </c>
    </row>
    <row r="7" spans="1:19" ht="12.75">
      <c r="A7" s="56">
        <v>300000</v>
      </c>
      <c r="B7" s="3"/>
      <c r="C7" s="46">
        <v>7</v>
      </c>
      <c r="D7" s="2" t="s">
        <v>14</v>
      </c>
      <c r="E7" s="51">
        <v>10</v>
      </c>
      <c r="F7" s="2"/>
      <c r="G7" s="2"/>
      <c r="H7" s="24">
        <f aca="true" t="shared" si="2" ref="H7:H36">SQRT(A7*C7/E7)</f>
        <v>458.257569495584</v>
      </c>
      <c r="I7" s="2" t="s">
        <v>1</v>
      </c>
      <c r="J7" s="24">
        <f aca="true" t="shared" si="3" ref="J7:J36">SQRT(A7*E7/C7)</f>
        <v>654.6536707079772</v>
      </c>
      <c r="K7" s="4"/>
      <c r="L7" s="59">
        <f aca="true" t="shared" si="4" ref="L7:L36">H7*2.54/C7</f>
        <v>166.2820323598262</v>
      </c>
      <c r="M7" s="12"/>
      <c r="N7" s="63">
        <v>72</v>
      </c>
      <c r="O7" s="24">
        <f t="shared" si="0"/>
        <v>198.4251968503937</v>
      </c>
      <c r="P7" s="2" t="s">
        <v>14</v>
      </c>
      <c r="Q7" s="24">
        <f t="shared" si="1"/>
        <v>283.46456692913387</v>
      </c>
      <c r="R7" s="17">
        <f aca="true" t="shared" si="5" ref="R7:R36">O7*Q7</f>
        <v>56246.51249302499</v>
      </c>
      <c r="S7" s="16"/>
    </row>
    <row r="8" spans="1:18" ht="12.75">
      <c r="A8" s="56">
        <v>300000</v>
      </c>
      <c r="B8" s="3"/>
      <c r="C8" s="46">
        <v>10</v>
      </c>
      <c r="D8" s="2" t="s">
        <v>14</v>
      </c>
      <c r="E8" s="51">
        <v>15</v>
      </c>
      <c r="F8" s="2"/>
      <c r="G8" s="2"/>
      <c r="H8" s="24">
        <f t="shared" si="2"/>
        <v>447.21359549995793</v>
      </c>
      <c r="I8" s="2" t="s">
        <v>1</v>
      </c>
      <c r="J8" s="24">
        <f t="shared" si="3"/>
        <v>670.820393249937</v>
      </c>
      <c r="K8" s="4"/>
      <c r="L8" s="59">
        <f t="shared" si="4"/>
        <v>113.59225325698931</v>
      </c>
      <c r="M8" s="12"/>
      <c r="N8" s="63">
        <v>72</v>
      </c>
      <c r="O8" s="24">
        <f t="shared" si="0"/>
        <v>283.46456692913387</v>
      </c>
      <c r="P8" s="2" t="s">
        <v>14</v>
      </c>
      <c r="Q8" s="24">
        <f t="shared" si="1"/>
        <v>425.1968503937008</v>
      </c>
      <c r="R8" s="17">
        <f t="shared" si="5"/>
        <v>120528.24105648212</v>
      </c>
    </row>
    <row r="9" spans="1:18" ht="12.75">
      <c r="A9" s="56">
        <v>300000</v>
      </c>
      <c r="B9" s="3"/>
      <c r="C9" s="46">
        <v>13</v>
      </c>
      <c r="D9" s="2" t="s">
        <v>14</v>
      </c>
      <c r="E9" s="51">
        <v>18</v>
      </c>
      <c r="F9" s="2"/>
      <c r="G9" s="2"/>
      <c r="H9" s="24">
        <f t="shared" si="2"/>
        <v>465.47466812563135</v>
      </c>
      <c r="I9" s="2" t="s">
        <v>1</v>
      </c>
      <c r="J9" s="24">
        <f t="shared" si="3"/>
        <v>644.5033866354896</v>
      </c>
      <c r="K9" s="4"/>
      <c r="L9" s="59">
        <f t="shared" si="4"/>
        <v>90.94658900300797</v>
      </c>
      <c r="M9" s="12"/>
      <c r="N9" s="63">
        <v>72</v>
      </c>
      <c r="O9" s="24">
        <f t="shared" si="0"/>
        <v>368.503937007874</v>
      </c>
      <c r="P9" s="2" t="s">
        <v>14</v>
      </c>
      <c r="Q9" s="24">
        <f t="shared" si="1"/>
        <v>510.23622047244095</v>
      </c>
      <c r="R9" s="17">
        <f t="shared" si="5"/>
        <v>188024.0560481121</v>
      </c>
    </row>
    <row r="10" spans="1:18" ht="13.5" thickBot="1">
      <c r="A10" s="57">
        <v>300000</v>
      </c>
      <c r="B10" s="13"/>
      <c r="C10" s="47">
        <v>18</v>
      </c>
      <c r="D10" s="11" t="s">
        <v>14</v>
      </c>
      <c r="E10" s="52">
        <v>24</v>
      </c>
      <c r="F10" s="11"/>
      <c r="G10" s="11"/>
      <c r="H10" s="25">
        <f t="shared" si="2"/>
        <v>474.3416490252569</v>
      </c>
      <c r="I10" s="11" t="s">
        <v>1</v>
      </c>
      <c r="J10" s="25">
        <f t="shared" si="3"/>
        <v>632.4555320336759</v>
      </c>
      <c r="K10" s="10"/>
      <c r="L10" s="60">
        <f t="shared" si="4"/>
        <v>66.9348771402307</v>
      </c>
      <c r="M10" s="28"/>
      <c r="N10" s="64">
        <v>72</v>
      </c>
      <c r="O10" s="25">
        <f t="shared" si="0"/>
        <v>510.23622047244095</v>
      </c>
      <c r="P10" s="11" t="s">
        <v>14</v>
      </c>
      <c r="Q10" s="25">
        <f t="shared" si="1"/>
        <v>680.3149606299213</v>
      </c>
      <c r="R10" s="18">
        <f t="shared" si="5"/>
        <v>347121.3342426685</v>
      </c>
    </row>
    <row r="11" spans="1:18" ht="12.75">
      <c r="A11" s="55">
        <v>1100000</v>
      </c>
      <c r="B11" s="19"/>
      <c r="C11" s="45">
        <v>2.4</v>
      </c>
      <c r="D11" s="20" t="s">
        <v>14</v>
      </c>
      <c r="E11" s="50">
        <v>3.6</v>
      </c>
      <c r="F11" s="20"/>
      <c r="G11" s="20"/>
      <c r="H11" s="23">
        <f t="shared" si="2"/>
        <v>856.3488385776753</v>
      </c>
      <c r="I11" s="20" t="s">
        <v>1</v>
      </c>
      <c r="J11" s="23">
        <f t="shared" si="3"/>
        <v>1284.523257866513</v>
      </c>
      <c r="K11" s="21"/>
      <c r="L11" s="58">
        <f t="shared" si="4"/>
        <v>906.3025208280399</v>
      </c>
      <c r="M11" s="27"/>
      <c r="N11" s="62">
        <v>150</v>
      </c>
      <c r="O11" s="23">
        <f t="shared" si="0"/>
        <v>141.73228346456693</v>
      </c>
      <c r="P11" s="20" t="s">
        <v>14</v>
      </c>
      <c r="Q11" s="23">
        <f t="shared" si="1"/>
        <v>212.5984251968504</v>
      </c>
      <c r="R11" s="22">
        <f t="shared" si="5"/>
        <v>30132.06026412053</v>
      </c>
    </row>
    <row r="12" spans="1:18" ht="12.75">
      <c r="A12" s="56">
        <v>1100000</v>
      </c>
      <c r="B12" s="3"/>
      <c r="C12" s="46">
        <v>7</v>
      </c>
      <c r="D12" s="2" t="s">
        <v>14</v>
      </c>
      <c r="E12" s="51">
        <v>10</v>
      </c>
      <c r="F12" s="2"/>
      <c r="G12" s="2"/>
      <c r="H12" s="24">
        <f t="shared" si="2"/>
        <v>877.4964387392122</v>
      </c>
      <c r="I12" s="2" t="s">
        <v>1</v>
      </c>
      <c r="J12" s="24">
        <f t="shared" si="3"/>
        <v>1253.5663410560173</v>
      </c>
      <c r="K12" s="4"/>
      <c r="L12" s="59">
        <f t="shared" si="4"/>
        <v>318.40585062822845</v>
      </c>
      <c r="M12" s="12"/>
      <c r="N12" s="63">
        <v>150</v>
      </c>
      <c r="O12" s="24">
        <f t="shared" si="0"/>
        <v>413.3858267716535</v>
      </c>
      <c r="P12" s="2" t="s">
        <v>14</v>
      </c>
      <c r="Q12" s="24">
        <f t="shared" si="1"/>
        <v>590.5511811023622</v>
      </c>
      <c r="R12" s="17">
        <f t="shared" si="5"/>
        <v>244125.4882509765</v>
      </c>
    </row>
    <row r="13" spans="1:18" ht="12.75">
      <c r="A13" s="56">
        <v>1100000</v>
      </c>
      <c r="B13" s="3"/>
      <c r="C13" s="46">
        <v>10</v>
      </c>
      <c r="D13" s="2" t="s">
        <v>14</v>
      </c>
      <c r="E13" s="51">
        <v>15</v>
      </c>
      <c r="F13" s="2"/>
      <c r="G13" s="2"/>
      <c r="H13" s="24">
        <f t="shared" si="2"/>
        <v>856.3488385776753</v>
      </c>
      <c r="I13" s="2" t="s">
        <v>1</v>
      </c>
      <c r="J13" s="24">
        <f t="shared" si="3"/>
        <v>1284.523257866513</v>
      </c>
      <c r="K13" s="4"/>
      <c r="L13" s="59">
        <f t="shared" si="4"/>
        <v>217.51260499872956</v>
      </c>
      <c r="M13" s="12"/>
      <c r="N13" s="63">
        <v>150</v>
      </c>
      <c r="O13" s="24">
        <f t="shared" si="0"/>
        <v>590.5511811023622</v>
      </c>
      <c r="P13" s="2" t="s">
        <v>14</v>
      </c>
      <c r="Q13" s="24">
        <f t="shared" si="1"/>
        <v>885.8267716535433</v>
      </c>
      <c r="R13" s="17">
        <f t="shared" si="5"/>
        <v>523126.0462520925</v>
      </c>
    </row>
    <row r="14" spans="1:18" ht="12.75">
      <c r="A14" s="56">
        <v>1100000</v>
      </c>
      <c r="B14" s="3"/>
      <c r="C14" s="46">
        <v>13</v>
      </c>
      <c r="D14" s="2" t="s">
        <v>14</v>
      </c>
      <c r="E14" s="51">
        <v>18</v>
      </c>
      <c r="F14" s="2"/>
      <c r="G14" s="2"/>
      <c r="H14" s="24">
        <f t="shared" si="2"/>
        <v>891.3161304747292</v>
      </c>
      <c r="I14" s="2" t="s">
        <v>1</v>
      </c>
      <c r="J14" s="24">
        <f t="shared" si="3"/>
        <v>1234.1300268111634</v>
      </c>
      <c r="K14" s="4"/>
      <c r="L14" s="59">
        <f t="shared" si="4"/>
        <v>174.14945933890866</v>
      </c>
      <c r="M14" s="12"/>
      <c r="N14" s="63">
        <v>150</v>
      </c>
      <c r="O14" s="24">
        <f t="shared" si="0"/>
        <v>767.7165354330708</v>
      </c>
      <c r="P14" s="2" t="s">
        <v>14</v>
      </c>
      <c r="Q14" s="24">
        <f t="shared" si="1"/>
        <v>1062.992125984252</v>
      </c>
      <c r="R14" s="17">
        <f t="shared" si="5"/>
        <v>816076.6321532642</v>
      </c>
    </row>
    <row r="15" spans="1:18" ht="13.5" thickBot="1">
      <c r="A15" s="57">
        <v>1100000</v>
      </c>
      <c r="B15" s="13"/>
      <c r="C15" s="47">
        <v>18</v>
      </c>
      <c r="D15" s="11" t="s">
        <v>14</v>
      </c>
      <c r="E15" s="52">
        <v>24</v>
      </c>
      <c r="F15" s="11"/>
      <c r="G15" s="11"/>
      <c r="H15" s="25">
        <f t="shared" si="2"/>
        <v>908.2951062292475</v>
      </c>
      <c r="I15" s="11" t="s">
        <v>1</v>
      </c>
      <c r="J15" s="25">
        <f t="shared" si="3"/>
        <v>1211.0601416389968</v>
      </c>
      <c r="K15" s="10"/>
      <c r="L15" s="60">
        <f t="shared" si="4"/>
        <v>128.1705316567938</v>
      </c>
      <c r="M15" s="28"/>
      <c r="N15" s="64">
        <v>150</v>
      </c>
      <c r="O15" s="25">
        <f t="shared" si="0"/>
        <v>1062.992125984252</v>
      </c>
      <c r="P15" s="11" t="s">
        <v>14</v>
      </c>
      <c r="Q15" s="25">
        <f t="shared" si="1"/>
        <v>1417.3228346456692</v>
      </c>
      <c r="R15" s="18">
        <f t="shared" si="5"/>
        <v>1506603.0132060263</v>
      </c>
    </row>
    <row r="16" spans="1:18" ht="12.75">
      <c r="A16" s="55">
        <v>2300000</v>
      </c>
      <c r="B16" s="19"/>
      <c r="C16" s="45">
        <v>2.4</v>
      </c>
      <c r="D16" s="20" t="s">
        <v>14</v>
      </c>
      <c r="E16" s="50">
        <v>3.6</v>
      </c>
      <c r="F16" s="20"/>
      <c r="G16" s="20"/>
      <c r="H16" s="23">
        <f t="shared" si="2"/>
        <v>1238.2783747337805</v>
      </c>
      <c r="I16" s="20" t="s">
        <v>1</v>
      </c>
      <c r="J16" s="23">
        <f t="shared" si="3"/>
        <v>1857.417562100671</v>
      </c>
      <c r="K16" s="21"/>
      <c r="L16" s="58">
        <f t="shared" si="4"/>
        <v>1310.5112799265846</v>
      </c>
      <c r="M16" s="27"/>
      <c r="N16" s="62">
        <v>300</v>
      </c>
      <c r="O16" s="23">
        <f t="shared" si="0"/>
        <v>283.46456692913387</v>
      </c>
      <c r="P16" s="20" t="s">
        <v>14</v>
      </c>
      <c r="Q16" s="23">
        <f t="shared" si="1"/>
        <v>425.1968503937008</v>
      </c>
      <c r="R16" s="22">
        <f t="shared" si="5"/>
        <v>120528.24105648212</v>
      </c>
    </row>
    <row r="17" spans="1:18" ht="12.75">
      <c r="A17" s="56">
        <v>2300000</v>
      </c>
      <c r="B17" s="3"/>
      <c r="C17" s="46">
        <v>7</v>
      </c>
      <c r="D17" s="2" t="s">
        <v>14</v>
      </c>
      <c r="E17" s="51">
        <v>10</v>
      </c>
      <c r="F17" s="2"/>
      <c r="G17" s="2"/>
      <c r="H17" s="24">
        <f t="shared" si="2"/>
        <v>1268.8577540449521</v>
      </c>
      <c r="I17" s="2" t="s">
        <v>1</v>
      </c>
      <c r="J17" s="24">
        <f t="shared" si="3"/>
        <v>1812.6539343499314</v>
      </c>
      <c r="K17" s="4"/>
      <c r="L17" s="59">
        <f t="shared" si="4"/>
        <v>460.4140993248826</v>
      </c>
      <c r="M17" s="12"/>
      <c r="N17" s="63">
        <v>300</v>
      </c>
      <c r="O17" s="24">
        <f t="shared" si="0"/>
        <v>826.771653543307</v>
      </c>
      <c r="P17" s="2" t="s">
        <v>14</v>
      </c>
      <c r="Q17" s="24">
        <f t="shared" si="1"/>
        <v>1181.1023622047244</v>
      </c>
      <c r="R17" s="17">
        <f t="shared" si="5"/>
        <v>976501.953003906</v>
      </c>
    </row>
    <row r="18" spans="1:18" ht="12.75">
      <c r="A18" s="56">
        <v>2300000</v>
      </c>
      <c r="B18" s="3"/>
      <c r="C18" s="46">
        <v>10</v>
      </c>
      <c r="D18" s="2" t="s">
        <v>14</v>
      </c>
      <c r="E18" s="51">
        <v>15</v>
      </c>
      <c r="F18" s="2"/>
      <c r="G18" s="2"/>
      <c r="H18" s="24">
        <f t="shared" si="2"/>
        <v>1238.2783747337805</v>
      </c>
      <c r="I18" s="2" t="s">
        <v>1</v>
      </c>
      <c r="J18" s="24">
        <f t="shared" si="3"/>
        <v>1857.417562100671</v>
      </c>
      <c r="K18" s="4"/>
      <c r="L18" s="59">
        <f t="shared" si="4"/>
        <v>314.52270718238026</v>
      </c>
      <c r="M18" s="12"/>
      <c r="N18" s="63">
        <v>300</v>
      </c>
      <c r="O18" s="24">
        <f t="shared" si="0"/>
        <v>1181.1023622047244</v>
      </c>
      <c r="P18" s="2" t="s">
        <v>14</v>
      </c>
      <c r="Q18" s="24">
        <f t="shared" si="1"/>
        <v>1771.6535433070867</v>
      </c>
      <c r="R18" s="17">
        <f t="shared" si="5"/>
        <v>2092504.18500837</v>
      </c>
    </row>
    <row r="19" spans="1:18" ht="12.75">
      <c r="A19" s="56">
        <v>2300000</v>
      </c>
      <c r="B19" s="3"/>
      <c r="C19" s="46">
        <v>13</v>
      </c>
      <c r="D19" s="2" t="s">
        <v>14</v>
      </c>
      <c r="E19" s="51">
        <v>18</v>
      </c>
      <c r="F19" s="2"/>
      <c r="G19" s="2"/>
      <c r="H19" s="24">
        <f t="shared" si="2"/>
        <v>1288.840995278747</v>
      </c>
      <c r="I19" s="2" t="s">
        <v>1</v>
      </c>
      <c r="J19" s="24">
        <f t="shared" si="3"/>
        <v>1784.5490703859573</v>
      </c>
      <c r="K19" s="4"/>
      <c r="L19" s="59">
        <f t="shared" si="4"/>
        <v>251.81970215446287</v>
      </c>
      <c r="M19" s="12"/>
      <c r="N19" s="63">
        <v>300</v>
      </c>
      <c r="O19" s="24">
        <f t="shared" si="0"/>
        <v>1535.4330708661416</v>
      </c>
      <c r="P19" s="2" t="s">
        <v>14</v>
      </c>
      <c r="Q19" s="24">
        <f t="shared" si="1"/>
        <v>2125.984251968504</v>
      </c>
      <c r="R19" s="17">
        <f t="shared" si="5"/>
        <v>3264306.528613057</v>
      </c>
    </row>
    <row r="20" spans="1:18" ht="13.5" thickBot="1">
      <c r="A20" s="57">
        <v>2300000</v>
      </c>
      <c r="B20" s="13"/>
      <c r="C20" s="47">
        <v>18</v>
      </c>
      <c r="D20" s="11" t="s">
        <v>14</v>
      </c>
      <c r="E20" s="52">
        <v>24</v>
      </c>
      <c r="F20" s="11"/>
      <c r="G20" s="11"/>
      <c r="H20" s="25">
        <f t="shared" si="2"/>
        <v>1313.3925536563697</v>
      </c>
      <c r="I20" s="11" t="s">
        <v>1</v>
      </c>
      <c r="J20" s="25">
        <f t="shared" si="3"/>
        <v>1751.1900715418262</v>
      </c>
      <c r="K20" s="10"/>
      <c r="L20" s="60">
        <f t="shared" si="4"/>
        <v>185.33428257150996</v>
      </c>
      <c r="M20" s="28"/>
      <c r="N20" s="64">
        <v>300</v>
      </c>
      <c r="O20" s="25">
        <f t="shared" si="0"/>
        <v>2125.984251968504</v>
      </c>
      <c r="P20" s="11" t="s">
        <v>14</v>
      </c>
      <c r="Q20" s="25">
        <f t="shared" si="1"/>
        <v>2834.6456692913384</v>
      </c>
      <c r="R20" s="18">
        <f t="shared" si="5"/>
        <v>6026412.052824105</v>
      </c>
    </row>
    <row r="21" spans="1:18" ht="12.75">
      <c r="A21" s="55">
        <v>3300000</v>
      </c>
      <c r="B21" s="19"/>
      <c r="C21" s="45">
        <v>2.4</v>
      </c>
      <c r="D21" s="20" t="s">
        <v>14</v>
      </c>
      <c r="E21" s="50">
        <v>3.6</v>
      </c>
      <c r="F21" s="20"/>
      <c r="G21" s="20"/>
      <c r="H21" s="23">
        <f t="shared" si="2"/>
        <v>1483.2396974191327</v>
      </c>
      <c r="I21" s="20" t="s">
        <v>1</v>
      </c>
      <c r="J21" s="23">
        <f t="shared" si="3"/>
        <v>2224.859546128699</v>
      </c>
      <c r="K21" s="21"/>
      <c r="L21" s="58">
        <f t="shared" si="4"/>
        <v>1569.7620131019155</v>
      </c>
      <c r="M21" s="27"/>
      <c r="N21" s="62">
        <v>600</v>
      </c>
      <c r="O21" s="23">
        <f t="shared" si="0"/>
        <v>566.9291338582677</v>
      </c>
      <c r="P21" s="20" t="s">
        <v>14</v>
      </c>
      <c r="Q21" s="23">
        <f t="shared" si="1"/>
        <v>850.3937007874016</v>
      </c>
      <c r="R21" s="22">
        <f t="shared" si="5"/>
        <v>482112.9642259285</v>
      </c>
    </row>
    <row r="22" spans="1:18" ht="12.75">
      <c r="A22" s="56">
        <v>3300000</v>
      </c>
      <c r="B22" s="3"/>
      <c r="C22" s="46">
        <v>7</v>
      </c>
      <c r="D22" s="2" t="s">
        <v>14</v>
      </c>
      <c r="E22" s="51">
        <v>10</v>
      </c>
      <c r="F22" s="2"/>
      <c r="G22" s="2"/>
      <c r="H22" s="24">
        <f t="shared" si="2"/>
        <v>1519.8684153570664</v>
      </c>
      <c r="I22" s="2" t="s">
        <v>1</v>
      </c>
      <c r="J22" s="24">
        <f t="shared" si="3"/>
        <v>2171.2405933672376</v>
      </c>
      <c r="K22" s="4"/>
      <c r="L22" s="59">
        <f t="shared" si="4"/>
        <v>551.4951107152784</v>
      </c>
      <c r="M22" s="12"/>
      <c r="N22" s="63">
        <v>600</v>
      </c>
      <c r="O22" s="24">
        <f t="shared" si="0"/>
        <v>1653.543307086614</v>
      </c>
      <c r="P22" s="2" t="s">
        <v>14</v>
      </c>
      <c r="Q22" s="24">
        <f t="shared" si="1"/>
        <v>2362.2047244094488</v>
      </c>
      <c r="R22" s="17">
        <f t="shared" si="5"/>
        <v>3906007.812015624</v>
      </c>
    </row>
    <row r="23" spans="1:18" ht="12.75">
      <c r="A23" s="56">
        <v>3300000</v>
      </c>
      <c r="B23" s="3"/>
      <c r="C23" s="46">
        <v>10</v>
      </c>
      <c r="D23" s="2" t="s">
        <v>14</v>
      </c>
      <c r="E23" s="51">
        <v>15</v>
      </c>
      <c r="F23" s="2"/>
      <c r="G23" s="2"/>
      <c r="H23" s="24">
        <f t="shared" si="2"/>
        <v>1483.2396974191327</v>
      </c>
      <c r="I23" s="2" t="s">
        <v>1</v>
      </c>
      <c r="J23" s="24">
        <f t="shared" si="3"/>
        <v>2224.859546128699</v>
      </c>
      <c r="K23" s="4"/>
      <c r="L23" s="59">
        <f t="shared" si="4"/>
        <v>376.7428831444597</v>
      </c>
      <c r="M23" s="12"/>
      <c r="N23" s="63">
        <v>600</v>
      </c>
      <c r="O23" s="24">
        <f t="shared" si="0"/>
        <v>2362.2047244094488</v>
      </c>
      <c r="P23" s="2" t="s">
        <v>14</v>
      </c>
      <c r="Q23" s="24">
        <f t="shared" si="1"/>
        <v>3543.3070866141734</v>
      </c>
      <c r="R23" s="17">
        <f t="shared" si="5"/>
        <v>8370016.74003348</v>
      </c>
    </row>
    <row r="24" spans="1:18" ht="12.75">
      <c r="A24" s="56">
        <v>3300000</v>
      </c>
      <c r="B24" s="3"/>
      <c r="C24" s="46">
        <v>13</v>
      </c>
      <c r="D24" s="2" t="s">
        <v>14</v>
      </c>
      <c r="E24" s="51">
        <v>18</v>
      </c>
      <c r="F24" s="2"/>
      <c r="G24" s="2"/>
      <c r="H24" s="24">
        <f t="shared" si="2"/>
        <v>1543.8048235879214</v>
      </c>
      <c r="I24" s="2" t="s">
        <v>1</v>
      </c>
      <c r="J24" s="24">
        <f t="shared" si="3"/>
        <v>2137.575909583276</v>
      </c>
      <c r="K24" s="4"/>
      <c r="L24" s="59">
        <f t="shared" si="4"/>
        <v>301.63571168564005</v>
      </c>
      <c r="M24" s="12"/>
      <c r="N24" s="63">
        <v>600</v>
      </c>
      <c r="O24" s="24">
        <f t="shared" si="0"/>
        <v>3070.8661417322833</v>
      </c>
      <c r="P24" s="2" t="s">
        <v>14</v>
      </c>
      <c r="Q24" s="24">
        <f t="shared" si="1"/>
        <v>4251.968503937008</v>
      </c>
      <c r="R24" s="29">
        <f t="shared" si="5"/>
        <v>13057226.114452228</v>
      </c>
    </row>
    <row r="25" spans="1:18" ht="13.5" thickBot="1">
      <c r="A25" s="57">
        <v>3300000</v>
      </c>
      <c r="B25" s="13"/>
      <c r="C25" s="47">
        <v>18</v>
      </c>
      <c r="D25" s="11" t="s">
        <v>14</v>
      </c>
      <c r="E25" s="52">
        <v>24</v>
      </c>
      <c r="F25" s="11"/>
      <c r="G25" s="11"/>
      <c r="H25" s="25">
        <f t="shared" si="2"/>
        <v>1573.2132722552274</v>
      </c>
      <c r="I25" s="11" t="s">
        <v>1</v>
      </c>
      <c r="J25" s="25">
        <f t="shared" si="3"/>
        <v>2097.617696340303</v>
      </c>
      <c r="K25" s="10"/>
      <c r="L25" s="60">
        <f t="shared" si="4"/>
        <v>221.9978728626821</v>
      </c>
      <c r="M25" s="28"/>
      <c r="N25" s="64">
        <v>600</v>
      </c>
      <c r="O25" s="25">
        <f t="shared" si="0"/>
        <v>4251.968503937008</v>
      </c>
      <c r="P25" s="11" t="s">
        <v>14</v>
      </c>
      <c r="Q25" s="30">
        <f t="shared" si="1"/>
        <v>5669.291338582677</v>
      </c>
      <c r="R25" s="18">
        <f t="shared" si="5"/>
        <v>24105648.21129642</v>
      </c>
    </row>
    <row r="26" spans="1:18" ht="12.75">
      <c r="A26" s="55">
        <v>5400000</v>
      </c>
      <c r="B26" s="19"/>
      <c r="C26" s="45">
        <v>2.4</v>
      </c>
      <c r="D26" s="20" t="s">
        <v>14</v>
      </c>
      <c r="E26" s="50">
        <v>3.6</v>
      </c>
      <c r="F26" s="20"/>
      <c r="G26" s="20"/>
      <c r="H26" s="23">
        <f t="shared" si="2"/>
        <v>1897.3665961010277</v>
      </c>
      <c r="I26" s="20" t="s">
        <v>1</v>
      </c>
      <c r="J26" s="23">
        <f t="shared" si="3"/>
        <v>2846.0498941515416</v>
      </c>
      <c r="K26" s="21"/>
      <c r="L26" s="58">
        <f t="shared" si="4"/>
        <v>2008.046314206921</v>
      </c>
      <c r="M26" s="27"/>
      <c r="N26" s="62">
        <v>1200</v>
      </c>
      <c r="O26" s="23">
        <f t="shared" si="0"/>
        <v>1133.8582677165355</v>
      </c>
      <c r="P26" s="20" t="s">
        <v>14</v>
      </c>
      <c r="Q26" s="23">
        <f t="shared" si="1"/>
        <v>1700.7874015748032</v>
      </c>
      <c r="R26" s="22">
        <f t="shared" si="5"/>
        <v>1928451.856903714</v>
      </c>
    </row>
    <row r="27" spans="1:18" ht="12.75">
      <c r="A27" s="56">
        <v>5400000</v>
      </c>
      <c r="B27" s="3"/>
      <c r="C27" s="46">
        <v>7</v>
      </c>
      <c r="D27" s="2" t="s">
        <v>14</v>
      </c>
      <c r="E27" s="51">
        <v>10</v>
      </c>
      <c r="F27" s="2"/>
      <c r="G27" s="2"/>
      <c r="H27" s="24">
        <f t="shared" si="2"/>
        <v>1944.222209522358</v>
      </c>
      <c r="I27" s="2" t="s">
        <v>1</v>
      </c>
      <c r="J27" s="24">
        <f t="shared" si="3"/>
        <v>2777.4602993176545</v>
      </c>
      <c r="K27" s="4"/>
      <c r="L27" s="59">
        <f t="shared" si="4"/>
        <v>705.4749160266841</v>
      </c>
      <c r="M27" s="12"/>
      <c r="N27" s="63">
        <v>1200</v>
      </c>
      <c r="O27" s="24">
        <f t="shared" si="0"/>
        <v>3307.086614173228</v>
      </c>
      <c r="P27" s="2" t="s">
        <v>14</v>
      </c>
      <c r="Q27" s="24">
        <f t="shared" si="1"/>
        <v>4724.4094488188975</v>
      </c>
      <c r="R27" s="17">
        <f t="shared" si="5"/>
        <v>15624031.248062495</v>
      </c>
    </row>
    <row r="28" spans="1:18" ht="12.75">
      <c r="A28" s="56">
        <v>5400000</v>
      </c>
      <c r="B28" s="3"/>
      <c r="C28" s="46">
        <v>10</v>
      </c>
      <c r="D28" s="2" t="s">
        <v>14</v>
      </c>
      <c r="E28" s="51">
        <v>15</v>
      </c>
      <c r="F28" s="2"/>
      <c r="G28" s="2"/>
      <c r="H28" s="24">
        <f t="shared" si="2"/>
        <v>1897.3665961010277</v>
      </c>
      <c r="I28" s="2" t="s">
        <v>1</v>
      </c>
      <c r="J28" s="24">
        <f t="shared" si="3"/>
        <v>2846.0498941515416</v>
      </c>
      <c r="K28" s="4"/>
      <c r="L28" s="59">
        <f t="shared" si="4"/>
        <v>481.931115409661</v>
      </c>
      <c r="M28" s="12"/>
      <c r="N28" s="63">
        <v>1200</v>
      </c>
      <c r="O28" s="24">
        <f t="shared" si="0"/>
        <v>4724.4094488188975</v>
      </c>
      <c r="P28" s="2" t="s">
        <v>14</v>
      </c>
      <c r="Q28" s="24">
        <f t="shared" si="1"/>
        <v>7086.614173228347</v>
      </c>
      <c r="R28" s="17">
        <f t="shared" si="5"/>
        <v>33480066.96013392</v>
      </c>
    </row>
    <row r="29" spans="1:18" ht="12.75">
      <c r="A29" s="56">
        <v>5400000</v>
      </c>
      <c r="B29" s="3"/>
      <c r="C29" s="46">
        <v>13</v>
      </c>
      <c r="D29" s="2" t="s">
        <v>14</v>
      </c>
      <c r="E29" s="51">
        <v>18</v>
      </c>
      <c r="F29" s="2"/>
      <c r="G29" s="2"/>
      <c r="H29" s="24">
        <f t="shared" si="2"/>
        <v>1974.84176581315</v>
      </c>
      <c r="I29" s="2" t="s">
        <v>1</v>
      </c>
      <c r="J29" s="24">
        <f t="shared" si="3"/>
        <v>2734.3962911259</v>
      </c>
      <c r="K29" s="4"/>
      <c r="L29" s="59">
        <f t="shared" si="4"/>
        <v>385.853698858877</v>
      </c>
      <c r="M29" s="12"/>
      <c r="N29" s="63">
        <v>1200</v>
      </c>
      <c r="O29" s="24">
        <f t="shared" si="0"/>
        <v>6141.7322834645665</v>
      </c>
      <c r="P29" s="2" t="s">
        <v>14</v>
      </c>
      <c r="Q29" s="24">
        <f t="shared" si="1"/>
        <v>8503.937007874016</v>
      </c>
      <c r="R29" s="17">
        <f t="shared" si="5"/>
        <v>52228904.45780891</v>
      </c>
    </row>
    <row r="30" spans="1:18" ht="13.5" thickBot="1">
      <c r="A30" s="57">
        <v>5400000</v>
      </c>
      <c r="B30" s="13"/>
      <c r="C30" s="47">
        <v>18</v>
      </c>
      <c r="D30" s="11" t="s">
        <v>14</v>
      </c>
      <c r="E30" s="52">
        <v>24</v>
      </c>
      <c r="F30" s="11"/>
      <c r="G30" s="11"/>
      <c r="H30" s="25">
        <f t="shared" si="2"/>
        <v>2012.4611797498108</v>
      </c>
      <c r="I30" s="11" t="s">
        <v>1</v>
      </c>
      <c r="J30" s="25">
        <f t="shared" si="3"/>
        <v>2683.281572999748</v>
      </c>
      <c r="K30" s="10"/>
      <c r="L30" s="60">
        <f t="shared" si="4"/>
        <v>283.98063314247327</v>
      </c>
      <c r="M30" s="28"/>
      <c r="N30" s="64">
        <v>1200</v>
      </c>
      <c r="O30" s="25">
        <f t="shared" si="0"/>
        <v>8503.937007874016</v>
      </c>
      <c r="P30" s="11" t="s">
        <v>14</v>
      </c>
      <c r="Q30" s="25">
        <f t="shared" si="1"/>
        <v>11338.582677165354</v>
      </c>
      <c r="R30" s="18">
        <f t="shared" si="5"/>
        <v>96422592.84518568</v>
      </c>
    </row>
    <row r="31" spans="1:18" ht="12.75">
      <c r="A31" s="55">
        <v>8000000</v>
      </c>
      <c r="B31" s="19"/>
      <c r="C31" s="45">
        <v>2.4</v>
      </c>
      <c r="D31" s="20" t="s">
        <v>14</v>
      </c>
      <c r="E31" s="50">
        <v>3.6</v>
      </c>
      <c r="F31" s="20"/>
      <c r="G31" s="20"/>
      <c r="H31" s="23">
        <f t="shared" si="2"/>
        <v>2309.4010767585028</v>
      </c>
      <c r="I31" s="20" t="s">
        <v>1</v>
      </c>
      <c r="J31" s="23">
        <f t="shared" si="3"/>
        <v>3464.1016151377544</v>
      </c>
      <c r="K31" s="21"/>
      <c r="L31" s="58">
        <f t="shared" si="4"/>
        <v>2444.1161395694157</v>
      </c>
      <c r="M31" s="27"/>
      <c r="N31" s="62">
        <v>2400</v>
      </c>
      <c r="O31" s="23">
        <f t="shared" si="0"/>
        <v>2267.716535433071</v>
      </c>
      <c r="P31" s="20" t="s">
        <v>14</v>
      </c>
      <c r="Q31" s="23">
        <f t="shared" si="1"/>
        <v>3401.5748031496064</v>
      </c>
      <c r="R31" s="22">
        <f t="shared" si="5"/>
        <v>7713807.427614856</v>
      </c>
    </row>
    <row r="32" spans="1:18" ht="12.75">
      <c r="A32" s="56">
        <v>8000000</v>
      </c>
      <c r="B32" s="3"/>
      <c r="C32" s="46">
        <v>7</v>
      </c>
      <c r="D32" s="2" t="s">
        <v>14</v>
      </c>
      <c r="E32" s="51">
        <v>10</v>
      </c>
      <c r="F32" s="2"/>
      <c r="G32" s="2"/>
      <c r="H32" s="24">
        <f t="shared" si="2"/>
        <v>2366.4319132398464</v>
      </c>
      <c r="I32" s="2" t="s">
        <v>1</v>
      </c>
      <c r="J32" s="24">
        <f t="shared" si="3"/>
        <v>3380.617018914066</v>
      </c>
      <c r="K32" s="4"/>
      <c r="L32" s="59">
        <f t="shared" si="4"/>
        <v>858.6767228041729</v>
      </c>
      <c r="M32" s="12"/>
      <c r="N32" s="63">
        <v>2400</v>
      </c>
      <c r="O32" s="24">
        <f t="shared" si="0"/>
        <v>6614.173228346456</v>
      </c>
      <c r="P32" s="2" t="s">
        <v>14</v>
      </c>
      <c r="Q32" s="24">
        <f t="shared" si="1"/>
        <v>9448.818897637795</v>
      </c>
      <c r="R32" s="17">
        <f t="shared" si="5"/>
        <v>62496124.99224998</v>
      </c>
    </row>
    <row r="33" spans="1:18" ht="12.75">
      <c r="A33" s="56">
        <v>8000000</v>
      </c>
      <c r="B33" s="3"/>
      <c r="C33" s="46">
        <v>10</v>
      </c>
      <c r="D33" s="2" t="s">
        <v>14</v>
      </c>
      <c r="E33" s="51">
        <v>15</v>
      </c>
      <c r="F33" s="2"/>
      <c r="G33" s="2"/>
      <c r="H33" s="24">
        <f t="shared" si="2"/>
        <v>2309.4010767585028</v>
      </c>
      <c r="I33" s="2" t="s">
        <v>1</v>
      </c>
      <c r="J33" s="24">
        <f t="shared" si="3"/>
        <v>3464.1016151377544</v>
      </c>
      <c r="K33" s="4"/>
      <c r="L33" s="59">
        <f t="shared" si="4"/>
        <v>586.5878734966598</v>
      </c>
      <c r="M33" s="12"/>
      <c r="N33" s="63">
        <v>2400</v>
      </c>
      <c r="O33" s="24">
        <f t="shared" si="0"/>
        <v>9448.818897637795</v>
      </c>
      <c r="P33" s="2" t="s">
        <v>14</v>
      </c>
      <c r="Q33" s="24">
        <f t="shared" si="1"/>
        <v>14173.228346456694</v>
      </c>
      <c r="R33" s="17">
        <f t="shared" si="5"/>
        <v>133920267.84053569</v>
      </c>
    </row>
    <row r="34" spans="1:18" ht="12.75">
      <c r="A34" s="56">
        <v>8000000</v>
      </c>
      <c r="B34" s="3"/>
      <c r="C34" s="46">
        <v>13</v>
      </c>
      <c r="D34" s="2" t="s">
        <v>14</v>
      </c>
      <c r="E34" s="51">
        <v>18</v>
      </c>
      <c r="F34" s="2"/>
      <c r="G34" s="2"/>
      <c r="H34" s="24">
        <f t="shared" si="2"/>
        <v>2403.700850309326</v>
      </c>
      <c r="I34" s="2" t="s">
        <v>1</v>
      </c>
      <c r="J34" s="24">
        <f t="shared" si="3"/>
        <v>3328.2011773513746</v>
      </c>
      <c r="K34" s="4"/>
      <c r="L34" s="59">
        <f t="shared" si="4"/>
        <v>469.64616613736064</v>
      </c>
      <c r="M34" s="12"/>
      <c r="N34" s="63">
        <v>2400</v>
      </c>
      <c r="O34" s="24">
        <f t="shared" si="0"/>
        <v>12283.464566929133</v>
      </c>
      <c r="P34" s="2" t="s">
        <v>14</v>
      </c>
      <c r="Q34" s="24">
        <f t="shared" si="1"/>
        <v>17007.87401574803</v>
      </c>
      <c r="R34" s="17">
        <f t="shared" si="5"/>
        <v>208915617.83123565</v>
      </c>
    </row>
    <row r="35" spans="1:18" ht="13.5" thickBot="1">
      <c r="A35" s="57">
        <v>8000000</v>
      </c>
      <c r="B35" s="13"/>
      <c r="C35" s="47">
        <v>18</v>
      </c>
      <c r="D35" s="11" t="s">
        <v>14</v>
      </c>
      <c r="E35" s="52">
        <v>24</v>
      </c>
      <c r="F35" s="11"/>
      <c r="G35" s="11"/>
      <c r="H35" s="25">
        <f t="shared" si="2"/>
        <v>2449.489742783178</v>
      </c>
      <c r="I35" s="11" t="s">
        <v>1</v>
      </c>
      <c r="J35" s="25">
        <f t="shared" si="3"/>
        <v>3265.986323710904</v>
      </c>
      <c r="K35" s="10"/>
      <c r="L35" s="60">
        <f t="shared" si="4"/>
        <v>345.650219259404</v>
      </c>
      <c r="M35" s="28"/>
      <c r="N35" s="64">
        <v>2400</v>
      </c>
      <c r="O35" s="25">
        <f t="shared" si="0"/>
        <v>17007.87401574803</v>
      </c>
      <c r="P35" s="11" t="s">
        <v>14</v>
      </c>
      <c r="Q35" s="25">
        <f t="shared" si="1"/>
        <v>22677.165354330707</v>
      </c>
      <c r="R35" s="18">
        <f t="shared" si="5"/>
        <v>385690371.3807427</v>
      </c>
    </row>
    <row r="36" spans="1:18" ht="13.5" thickBot="1">
      <c r="A36" s="49" t="s">
        <v>13</v>
      </c>
      <c r="B36" s="31"/>
      <c r="C36" s="48" t="s">
        <v>1</v>
      </c>
      <c r="D36" s="32" t="s">
        <v>14</v>
      </c>
      <c r="E36" s="53" t="s">
        <v>10</v>
      </c>
      <c r="F36" s="31"/>
      <c r="G36" s="31"/>
      <c r="H36" s="33" t="e">
        <f t="shared" si="2"/>
        <v>#VALUE!</v>
      </c>
      <c r="I36" s="32" t="s">
        <v>1</v>
      </c>
      <c r="J36" s="34" t="e">
        <f t="shared" si="3"/>
        <v>#VALUE!</v>
      </c>
      <c r="K36" s="31"/>
      <c r="L36" s="61" t="e">
        <f t="shared" si="4"/>
        <v>#VALUE!</v>
      </c>
      <c r="M36" s="31"/>
      <c r="N36" s="54" t="s">
        <v>13</v>
      </c>
      <c r="O36" s="33" t="e">
        <f t="shared" si="0"/>
        <v>#VALUE!</v>
      </c>
      <c r="P36" s="32" t="s">
        <v>14</v>
      </c>
      <c r="Q36" s="33" t="e">
        <f t="shared" si="1"/>
        <v>#VALUE!</v>
      </c>
      <c r="R36" s="35" t="e">
        <f t="shared" si="5"/>
        <v>#VALUE!</v>
      </c>
    </row>
    <row r="37" spans="1:12" ht="12.75">
      <c r="A37" s="44" t="s">
        <v>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mergeCells count="9">
    <mergeCell ref="A37:L37"/>
    <mergeCell ref="A1:R1"/>
    <mergeCell ref="A5:L5"/>
    <mergeCell ref="N5:R5"/>
    <mergeCell ref="O4:Q4"/>
    <mergeCell ref="H4:J4"/>
    <mergeCell ref="C4:E4"/>
    <mergeCell ref="N3:R3"/>
    <mergeCell ref="A3:L3"/>
  </mergeCells>
  <conditionalFormatting sqref="L6:L36">
    <cfRule type="cellIs" priority="1" dxfId="0" operator="lessThan" stopIfTrue="1">
      <formula>300</formula>
    </cfRule>
    <cfRule type="cellIs" priority="2" dxfId="1" operator="greaterThan" stopIfTrue="1">
      <formula>599</formula>
    </cfRule>
    <cfRule type="cellIs" priority="3" dxfId="2" operator="between" stopIfTrue="1">
      <formula>300</formula>
      <formula>599</formula>
    </cfRule>
  </conditionalFormatting>
  <printOptions/>
  <pageMargins left="0.7086614173228347" right="0.3937007874015748" top="0.984251968503937" bottom="0.3937007874015748" header="0.3937007874015748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</dc:creator>
  <cp:keywords/>
  <dc:description/>
  <cp:lastModifiedBy>UF</cp:lastModifiedBy>
  <cp:lastPrinted>2001-11-16T09:47:39Z</cp:lastPrinted>
  <dcterms:created xsi:type="dcterms:W3CDTF">2001-11-15T15:16:31Z</dcterms:created>
  <dcterms:modified xsi:type="dcterms:W3CDTF">2001-11-16T09:47:44Z</dcterms:modified>
  <cp:category/>
  <cp:version/>
  <cp:contentType/>
  <cp:contentStatus/>
</cp:coreProperties>
</file>